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ur\Desktop\Dómareiknar 2020 innl. og erlendir\"/>
    </mc:Choice>
  </mc:AlternateContent>
  <xr:revisionPtr revIDLastSave="0" documentId="13_ncr:1_{7DD0AB1E-1E9F-4B4A-9A52-2A00597EF2D6}" xr6:coauthVersionLast="43" xr6:coauthVersionMax="43" xr10:uidLastSave="{00000000-0000-0000-0000-000000000000}"/>
  <bookViews>
    <workbookView xWindow="-120" yWindow="-120" windowWidth="21840" windowHeight="13140" xr2:uid="{4E87C48B-8353-45A3-B0A9-F807F4DFAFC8}"/>
  </bookViews>
  <sheets>
    <sheet name="Calculator 2020" sheetId="2" r:id="rId1"/>
    <sheet name="Conformation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" l="1"/>
  <c r="F16" i="4"/>
  <c r="F30" i="2"/>
  <c r="F17" i="2"/>
  <c r="D16" i="4" l="1"/>
  <c r="D33" i="2" l="1"/>
  <c r="D35" i="2" l="1"/>
  <c r="D37" i="2"/>
  <c r="D34" i="2"/>
  <c r="D30" i="2" l="1"/>
  <c r="D17" i="2"/>
</calcChain>
</file>

<file path=xl/sharedStrings.xml><?xml version="1.0" encoding="utf-8"?>
<sst xmlns="http://schemas.openxmlformats.org/spreadsheetml/2006/main" count="54" uniqueCount="33">
  <si>
    <t>Tölt</t>
  </si>
  <si>
    <t>Conformation</t>
  </si>
  <si>
    <t xml:space="preserve">  35% Weight f.</t>
  </si>
  <si>
    <t>Rideability</t>
  </si>
  <si>
    <t xml:space="preserve">  65% Weight f.</t>
  </si>
  <si>
    <t>Head</t>
  </si>
  <si>
    <t>Neck, Withers and Shoulders</t>
  </si>
  <si>
    <t>Back and Croup (topline)</t>
  </si>
  <si>
    <t>Proportions</t>
  </si>
  <si>
    <t>Hooves</t>
  </si>
  <si>
    <t>Mane and Tail</t>
  </si>
  <si>
    <t>Trot</t>
  </si>
  <si>
    <t>Pace</t>
  </si>
  <si>
    <t>Gallop</t>
  </si>
  <si>
    <t>Canter</t>
  </si>
  <si>
    <t>Walk</t>
  </si>
  <si>
    <t>Marks</t>
  </si>
  <si>
    <t>Weight factor</t>
  </si>
  <si>
    <t>Properties</t>
  </si>
  <si>
    <t>Total</t>
  </si>
  <si>
    <t>Calculator for breeding assessments 2020.</t>
  </si>
  <si>
    <t xml:space="preserve"> Updated weight factors, spring 2020.</t>
  </si>
  <si>
    <r>
      <t xml:space="preserve">Insert marks only, </t>
    </r>
    <r>
      <rPr>
        <b/>
        <sz val="12"/>
        <color rgb="FF00B050"/>
        <rFont val="Calibri"/>
        <family val="2"/>
      </rPr>
      <t>without comma</t>
    </r>
    <r>
      <rPr>
        <b/>
        <sz val="12"/>
        <rFont val="Calibri"/>
        <family val="2"/>
      </rPr>
      <t xml:space="preserve">, other fields are locked   </t>
    </r>
    <r>
      <rPr>
        <b/>
        <sz val="10"/>
        <rFont val="Calibri"/>
        <family val="2"/>
      </rPr>
      <t>(5,0=50, 7,5=75, 10,0=100)</t>
    </r>
    <r>
      <rPr>
        <b/>
        <sz val="12"/>
        <rFont val="Calibri"/>
        <family val="2"/>
      </rPr>
      <t>.</t>
    </r>
  </si>
  <si>
    <t>Conformation:</t>
  </si>
  <si>
    <t>Total:</t>
  </si>
  <si>
    <t>Total, without pace:</t>
  </si>
  <si>
    <t>Correctness of legs</t>
  </si>
  <si>
    <t xml:space="preserve">Riding horse </t>
  </si>
  <si>
    <t>General impression</t>
  </si>
  <si>
    <t>Riding horse qualities:</t>
  </si>
  <si>
    <t>Riding horse qualities, without pace:</t>
  </si>
  <si>
    <t>qualities</t>
  </si>
  <si>
    <t>Quality of legs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</si>
</sst>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Calibri"/>
      <family val="2"/>
    </font>
    <font>
      <b/>
      <sz val="12"/>
      <color indexed="17"/>
      <name val="Calibri"/>
      <family val="2"/>
    </font>
    <font>
      <b/>
      <sz val="14"/>
      <color rgb="FFFF0000"/>
      <name val="Calibri"/>
      <family val="2"/>
    </font>
    <font>
      <b/>
      <sz val="14"/>
      <color indexed="10"/>
      <name val="Calibri"/>
      <family val="2"/>
    </font>
    <font>
      <b/>
      <sz val="14"/>
      <color rgb="FF00206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/>
    <xf numFmtId="164" fontId="7" fillId="2" borderId="5" xfId="0" applyNumberFormat="1" applyFont="1" applyFill="1" applyBorder="1" applyAlignment="1">
      <alignment horizontal="center"/>
    </xf>
    <xf numFmtId="1" fontId="5" fillId="3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5" fillId="0" borderId="6" xfId="0" applyFont="1" applyBorder="1"/>
    <xf numFmtId="164" fontId="7" fillId="2" borderId="7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165" fontId="5" fillId="0" borderId="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6" xfId="0" applyFont="1" applyBorder="1"/>
    <xf numFmtId="164" fontId="9" fillId="2" borderId="7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" fillId="0" borderId="0" xfId="0" applyNumberFormat="1" applyFont="1"/>
    <xf numFmtId="0" fontId="10" fillId="0" borderId="0" xfId="0" applyFont="1"/>
    <xf numFmtId="1" fontId="5" fillId="3" borderId="6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12" fillId="0" borderId="0" xfId="0" applyFont="1"/>
    <xf numFmtId="2" fontId="13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582979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798634</xdr:colOff>
      <xdr:row>0</xdr:row>
      <xdr:rowOff>58615</xdr:rowOff>
    </xdr:from>
    <xdr:to>
      <xdr:col>5</xdr:col>
      <xdr:colOff>542192</xdr:colOff>
      <xdr:row>2</xdr:row>
      <xdr:rowOff>96067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3096" y="58615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4:H38"/>
  <sheetViews>
    <sheetView tabSelected="1" zoomScale="130" zoomScaleNormal="130" workbookViewId="0">
      <selection activeCell="A2" sqref="A2"/>
    </sheetView>
  </sheetViews>
  <sheetFormatPr defaultColWidth="8.85546875" defaultRowHeight="15" x14ac:dyDescent="0.25"/>
  <cols>
    <col min="1" max="1" width="9.140625" style="1" customWidth="1"/>
    <col min="2" max="2" width="7.42578125" style="1" customWidth="1"/>
    <col min="3" max="3" width="35.85546875" style="1" customWidth="1"/>
    <col min="4" max="4" width="14.85546875" style="1" customWidth="1"/>
    <col min="5" max="5" width="13.140625" style="1" customWidth="1"/>
    <col min="6" max="6" width="8.85546875" style="1"/>
    <col min="7" max="7" width="16.140625" style="1" bestFit="1" customWidth="1"/>
    <col min="8" max="8" width="13.5703125" style="1" customWidth="1"/>
    <col min="9" max="16384" width="8.85546875" style="1"/>
  </cols>
  <sheetData>
    <row r="4" spans="1:7" ht="21" x14ac:dyDescent="0.35">
      <c r="A4" s="32" t="s">
        <v>20</v>
      </c>
    </row>
    <row r="5" spans="1:7" ht="18.75" x14ac:dyDescent="0.3">
      <c r="A5" s="33" t="s">
        <v>21</v>
      </c>
    </row>
    <row r="6" spans="1:7" ht="15.75" x14ac:dyDescent="0.25">
      <c r="A6" s="2" t="s">
        <v>22</v>
      </c>
    </row>
    <row r="7" spans="1:7" ht="15.75" thickBot="1" x14ac:dyDescent="0.3"/>
    <row r="8" spans="1:7" ht="16.5" thickBot="1" x14ac:dyDescent="0.3">
      <c r="A8" s="3"/>
      <c r="B8" s="3"/>
      <c r="C8" s="4" t="s">
        <v>18</v>
      </c>
      <c r="D8" s="5" t="s">
        <v>17</v>
      </c>
      <c r="E8" s="6" t="s">
        <v>16</v>
      </c>
      <c r="F8" s="6"/>
      <c r="G8" s="7"/>
    </row>
    <row r="9" spans="1:7" ht="15.75" x14ac:dyDescent="0.25">
      <c r="A9" s="36" t="s">
        <v>1</v>
      </c>
      <c r="B9" s="37"/>
      <c r="C9" s="8" t="s">
        <v>5</v>
      </c>
      <c r="D9" s="9">
        <v>0.02</v>
      </c>
      <c r="E9" s="10">
        <v>80</v>
      </c>
      <c r="F9" s="11"/>
      <c r="G9" s="12"/>
    </row>
    <row r="10" spans="1:7" ht="15.75" x14ac:dyDescent="0.25">
      <c r="A10" s="2" t="s">
        <v>2</v>
      </c>
      <c r="B10" s="3"/>
      <c r="C10" s="8" t="s">
        <v>6</v>
      </c>
      <c r="D10" s="9">
        <v>0.08</v>
      </c>
      <c r="E10" s="10">
        <v>80</v>
      </c>
      <c r="F10" s="11"/>
      <c r="G10" s="12"/>
    </row>
    <row r="11" spans="1:7" ht="15.75" x14ac:dyDescent="0.25">
      <c r="A11" s="3"/>
      <c r="B11" s="3"/>
      <c r="C11" s="8" t="s">
        <v>7</v>
      </c>
      <c r="D11" s="9">
        <v>5.5E-2</v>
      </c>
      <c r="E11" s="10">
        <v>80</v>
      </c>
      <c r="F11" s="11"/>
      <c r="G11" s="12"/>
    </row>
    <row r="12" spans="1:7" ht="15.75" x14ac:dyDescent="0.25">
      <c r="A12" s="3"/>
      <c r="B12" s="3"/>
      <c r="C12" s="8" t="s">
        <v>8</v>
      </c>
      <c r="D12" s="9">
        <v>7.0000000000000007E-2</v>
      </c>
      <c r="E12" s="10">
        <v>80</v>
      </c>
      <c r="F12" s="11"/>
      <c r="G12" s="12"/>
    </row>
    <row r="13" spans="1:7" ht="15.75" x14ac:dyDescent="0.25">
      <c r="A13" s="3"/>
      <c r="B13" s="13"/>
      <c r="C13" s="8" t="s">
        <v>32</v>
      </c>
      <c r="D13" s="9">
        <v>0.04</v>
      </c>
      <c r="E13" s="10">
        <v>80</v>
      </c>
      <c r="F13" s="11"/>
      <c r="G13" s="12"/>
    </row>
    <row r="14" spans="1:7" ht="15.75" x14ac:dyDescent="0.25">
      <c r="A14" s="3"/>
      <c r="B14" s="3"/>
      <c r="C14" s="8" t="s">
        <v>26</v>
      </c>
      <c r="D14" s="9">
        <v>0.02</v>
      </c>
      <c r="E14" s="10">
        <v>80</v>
      </c>
      <c r="F14" s="11"/>
      <c r="G14" s="12"/>
    </row>
    <row r="15" spans="1:7" ht="15.75" x14ac:dyDescent="0.25">
      <c r="A15" s="3"/>
      <c r="B15" s="3"/>
      <c r="C15" s="8" t="s">
        <v>9</v>
      </c>
      <c r="D15" s="9">
        <v>0.05</v>
      </c>
      <c r="E15" s="10">
        <v>80</v>
      </c>
      <c r="F15" s="11"/>
      <c r="G15" s="12"/>
    </row>
    <row r="16" spans="1:7" ht="16.5" thickBot="1" x14ac:dyDescent="0.3">
      <c r="A16" s="3"/>
      <c r="B16" s="3"/>
      <c r="C16" s="14" t="s">
        <v>10</v>
      </c>
      <c r="D16" s="15">
        <v>1.4999999999999999E-2</v>
      </c>
      <c r="E16" s="16">
        <v>75</v>
      </c>
      <c r="F16" s="17"/>
      <c r="G16" s="18"/>
    </row>
    <row r="17" spans="1:8" ht="16.5" thickBot="1" x14ac:dyDescent="0.3">
      <c r="A17" s="3"/>
      <c r="B17" s="3"/>
      <c r="C17" s="19" t="s">
        <v>19</v>
      </c>
      <c r="D17" s="20">
        <f>SUM(D9:D16)</f>
        <v>0.35000000000000003</v>
      </c>
      <c r="E17" s="21"/>
      <c r="F17" s="22">
        <f>((((E9*D9)+(E10*D10)+(E11*D11)+(E12*D12)+(E13*D13)+(E14*D14)+(E15*D15)+(E16*D16))*100)/35)/10</f>
        <v>7.9785714285714295</v>
      </c>
      <c r="G17" s="23"/>
      <c r="H17" s="24"/>
    </row>
    <row r="19" spans="1:8" ht="9.75" customHeight="1" x14ac:dyDescent="0.25">
      <c r="B19" s="25"/>
    </row>
    <row r="20" spans="1:8" ht="8.25" customHeight="1" thickBot="1" x14ac:dyDescent="0.3">
      <c r="B20" s="25"/>
    </row>
    <row r="21" spans="1:8" ht="16.5" thickBot="1" x14ac:dyDescent="0.3">
      <c r="B21" s="3"/>
      <c r="C21" s="4" t="s">
        <v>18</v>
      </c>
      <c r="D21" s="5" t="s">
        <v>17</v>
      </c>
      <c r="E21" s="6" t="s">
        <v>16</v>
      </c>
      <c r="F21" s="6"/>
      <c r="G21" s="7"/>
    </row>
    <row r="22" spans="1:8" ht="15.75" x14ac:dyDescent="0.25">
      <c r="A22" s="36" t="s">
        <v>27</v>
      </c>
      <c r="B22" s="37"/>
      <c r="C22" s="8" t="s">
        <v>0</v>
      </c>
      <c r="D22" s="9">
        <v>0.16</v>
      </c>
      <c r="E22" s="10">
        <v>80</v>
      </c>
      <c r="F22" s="11"/>
      <c r="G22" s="12"/>
    </row>
    <row r="23" spans="1:8" ht="15.75" x14ac:dyDescent="0.25">
      <c r="A23" s="34" t="s">
        <v>31</v>
      </c>
      <c r="B23" s="35"/>
      <c r="C23" s="8" t="s">
        <v>11</v>
      </c>
      <c r="D23" s="9">
        <v>0.09</v>
      </c>
      <c r="E23" s="10">
        <v>80</v>
      </c>
      <c r="F23" s="11"/>
      <c r="G23" s="12"/>
    </row>
    <row r="24" spans="1:8" ht="15.75" x14ac:dyDescent="0.25">
      <c r="A24" s="36" t="s">
        <v>4</v>
      </c>
      <c r="B24" s="37"/>
      <c r="C24" s="8" t="s">
        <v>12</v>
      </c>
      <c r="D24" s="9">
        <v>0.1</v>
      </c>
      <c r="E24" s="10">
        <v>80</v>
      </c>
      <c r="F24" s="11"/>
      <c r="G24" s="12"/>
    </row>
    <row r="25" spans="1:8" ht="15.75" x14ac:dyDescent="0.25">
      <c r="A25" s="3"/>
      <c r="B25" s="3"/>
      <c r="C25" s="8" t="s">
        <v>13</v>
      </c>
      <c r="D25" s="9">
        <v>0.03</v>
      </c>
      <c r="E25" s="10">
        <v>80</v>
      </c>
      <c r="F25" s="11"/>
      <c r="G25" s="12"/>
    </row>
    <row r="26" spans="1:8" ht="15.75" x14ac:dyDescent="0.25">
      <c r="A26" s="3"/>
      <c r="B26" s="3"/>
      <c r="C26" s="8" t="s">
        <v>14</v>
      </c>
      <c r="D26" s="9">
        <v>0.04</v>
      </c>
      <c r="E26" s="10">
        <v>80</v>
      </c>
      <c r="F26" s="11"/>
      <c r="G26" s="12"/>
    </row>
    <row r="27" spans="1:8" ht="15.75" x14ac:dyDescent="0.25">
      <c r="A27" s="3"/>
      <c r="B27" s="3"/>
      <c r="C27" s="8" t="s">
        <v>3</v>
      </c>
      <c r="D27" s="9">
        <v>7.0000000000000007E-2</v>
      </c>
      <c r="E27" s="10">
        <v>80</v>
      </c>
      <c r="F27" s="11"/>
      <c r="G27" s="12"/>
    </row>
    <row r="28" spans="1:8" ht="15.75" x14ac:dyDescent="0.25">
      <c r="A28" s="3"/>
      <c r="B28" s="3"/>
      <c r="C28" s="8" t="s">
        <v>28</v>
      </c>
      <c r="D28" s="9">
        <v>0.1</v>
      </c>
      <c r="E28" s="10">
        <v>80</v>
      </c>
      <c r="F28" s="11"/>
      <c r="G28" s="12"/>
    </row>
    <row r="29" spans="1:8" ht="16.5" thickBot="1" x14ac:dyDescent="0.3">
      <c r="A29" s="3"/>
      <c r="B29" s="3"/>
      <c r="C29" s="14" t="s">
        <v>15</v>
      </c>
      <c r="D29" s="15">
        <v>0.06</v>
      </c>
      <c r="E29" s="26">
        <v>75</v>
      </c>
      <c r="F29" s="17"/>
      <c r="G29" s="18"/>
    </row>
    <row r="30" spans="1:8" ht="16.5" thickBot="1" x14ac:dyDescent="0.3">
      <c r="A30" s="3"/>
      <c r="B30" s="3"/>
      <c r="C30" s="19" t="s">
        <v>19</v>
      </c>
      <c r="D30" s="20">
        <f>SUM(D22:D29)</f>
        <v>0.64999999999999991</v>
      </c>
      <c r="E30" s="3"/>
      <c r="F30" s="22">
        <f>((((E22*D22)+(E23*D23)+(E24*D24)+(E25*D25)+(E26*D26)+(E27*D27)+(E28*D28)+(E29*D29))*100)/65)/10</f>
        <v>7.9538461538461531</v>
      </c>
      <c r="G30" s="23"/>
      <c r="H30" s="24"/>
    </row>
    <row r="31" spans="1:8" ht="15.75" x14ac:dyDescent="0.25">
      <c r="A31" s="3"/>
      <c r="B31" s="3"/>
      <c r="C31" s="3"/>
      <c r="D31" s="3"/>
      <c r="E31" s="3"/>
      <c r="G31" s="3"/>
    </row>
    <row r="32" spans="1:8" ht="15.75" x14ac:dyDescent="0.25">
      <c r="A32" s="3"/>
      <c r="B32" s="3"/>
      <c r="C32" s="3"/>
      <c r="D32" s="3"/>
      <c r="E32" s="3"/>
      <c r="F32" s="3"/>
      <c r="G32" s="3"/>
    </row>
    <row r="33" spans="1:7" ht="15.75" x14ac:dyDescent="0.25">
      <c r="A33" s="3"/>
      <c r="B33" s="3"/>
      <c r="C33" s="2" t="s">
        <v>23</v>
      </c>
      <c r="D33" s="27">
        <f>F17</f>
        <v>7.9785714285714295</v>
      </c>
      <c r="E33" s="3"/>
      <c r="F33" s="3"/>
      <c r="G33" s="3"/>
    </row>
    <row r="34" spans="1:7" ht="15.75" x14ac:dyDescent="0.25">
      <c r="A34" s="3"/>
      <c r="B34" s="3"/>
      <c r="C34" s="2" t="s">
        <v>29</v>
      </c>
      <c r="D34" s="27">
        <f>F30</f>
        <v>7.9538461538461531</v>
      </c>
      <c r="E34" s="3"/>
      <c r="F34" s="3"/>
      <c r="G34" s="3"/>
    </row>
    <row r="35" spans="1:7" ht="18.75" x14ac:dyDescent="0.3">
      <c r="A35" s="3"/>
      <c r="B35" s="3"/>
      <c r="C35" s="28" t="s">
        <v>24</v>
      </c>
      <c r="D35" s="29">
        <f>(F17)*0.35+(F30*0.65)</f>
        <v>7.9625000000000004</v>
      </c>
      <c r="E35" s="3"/>
      <c r="F35" s="3"/>
      <c r="G35" s="3"/>
    </row>
    <row r="36" spans="1:7" ht="15.75" x14ac:dyDescent="0.25">
      <c r="A36" s="3"/>
      <c r="B36" s="3"/>
      <c r="C36" s="2" t="s">
        <v>30</v>
      </c>
      <c r="D36" s="22">
        <f>((((E22*D22)+(E23*D23)+(E25*D25)+(E26*D26)+(E27*D27)+(E28*D28)+(E29*D29))*100)/55)/10</f>
        <v>7.9454545454545453</v>
      </c>
      <c r="E36" s="3"/>
      <c r="F36" s="3"/>
      <c r="G36" s="3"/>
    </row>
    <row r="37" spans="1:7" ht="18.75" x14ac:dyDescent="0.3">
      <c r="A37" s="3"/>
      <c r="B37" s="3"/>
      <c r="C37" s="30" t="s">
        <v>25</v>
      </c>
      <c r="D37" s="31">
        <f>(F17)*0.35+(D36*0.65)</f>
        <v>7.9570454545454545</v>
      </c>
      <c r="E37" s="3"/>
      <c r="F37" s="3"/>
      <c r="G37" s="3"/>
    </row>
    <row r="38" spans="1:7" ht="15.75" x14ac:dyDescent="0.25">
      <c r="A38" s="3"/>
      <c r="B38" s="3"/>
      <c r="C38" s="2"/>
      <c r="D38" s="3"/>
      <c r="E38" s="3"/>
      <c r="F38" s="3"/>
      <c r="G38" s="3"/>
    </row>
  </sheetData>
  <sheetProtection algorithmName="SHA-512" hashValue="Eo440fygFj/Me3bKvAuUoaTpRzeMGc899yD20LXFKLx2qombwUMtYWL5+ytXQXMQpkMvwu/BolZYJrdc/RzKVg==" saltValue="azcISGNyQ1w+kLSaNjQMKw==" spinCount="100000" sheet="1" objects="1" scenarios="1"/>
  <mergeCells count="4">
    <mergeCell ref="A23:B23"/>
    <mergeCell ref="A22:B22"/>
    <mergeCell ref="A24:B24"/>
    <mergeCell ref="A9:B9"/>
  </mergeCells>
  <dataValidations count="3">
    <dataValidation allowBlank="1" showInputMessage="1" showErrorMessage="1" error="Sláið aðeins inn einkunn!" promptTitle="Sláið aðeins inn einkunn!" sqref="D9:D17" xr:uid="{F3CB4540-08F2-49BF-B81A-0E1102DB64D7}"/>
    <dataValidation allowBlank="1" showInputMessage="1" showErrorMessage="1" error="Sláið aðeins inn einkunn!" sqref="C8:C17 D8 C21:D21" xr:uid="{BC753642-6E78-4910-9784-41E38D90E0EB}"/>
    <dataValidation type="list" allowBlank="1" showDropDown="1" showInputMessage="1" showErrorMessage="1" sqref="E22:E29 E9:E16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3:H16"/>
  <sheetViews>
    <sheetView zoomScale="130" zoomScaleNormal="130" workbookViewId="0">
      <selection activeCell="F8" sqref="F8"/>
    </sheetView>
  </sheetViews>
  <sheetFormatPr defaultColWidth="8.85546875" defaultRowHeight="15" x14ac:dyDescent="0.25"/>
  <cols>
    <col min="1" max="1" width="8.85546875" style="1"/>
    <col min="2" max="2" width="9.140625" style="1" customWidth="1"/>
    <col min="3" max="3" width="27.85546875" style="1" bestFit="1" customWidth="1"/>
    <col min="4" max="4" width="14.7109375" style="1" bestFit="1" customWidth="1"/>
    <col min="5" max="5" width="12.42578125" style="1" customWidth="1"/>
    <col min="6" max="16384" width="8.85546875" style="1"/>
  </cols>
  <sheetData>
    <row r="3" spans="1:8" ht="21" x14ac:dyDescent="0.35">
      <c r="A3" s="32" t="s">
        <v>20</v>
      </c>
    </row>
    <row r="4" spans="1:8" ht="18.75" x14ac:dyDescent="0.3">
      <c r="A4" s="33" t="s">
        <v>21</v>
      </c>
    </row>
    <row r="5" spans="1:8" ht="15.75" x14ac:dyDescent="0.25">
      <c r="A5" s="2" t="s">
        <v>22</v>
      </c>
    </row>
    <row r="6" spans="1:8" ht="15.75" thickBot="1" x14ac:dyDescent="0.3"/>
    <row r="7" spans="1:8" ht="16.5" thickBot="1" x14ac:dyDescent="0.3">
      <c r="A7" s="3"/>
      <c r="B7" s="3"/>
      <c r="C7" s="4" t="s">
        <v>18</v>
      </c>
      <c r="D7" s="5" t="s">
        <v>17</v>
      </c>
      <c r="E7" s="6" t="s">
        <v>16</v>
      </c>
      <c r="F7" s="6"/>
      <c r="G7" s="7"/>
    </row>
    <row r="8" spans="1:8" ht="15.75" x14ac:dyDescent="0.25">
      <c r="A8" s="2" t="s">
        <v>1</v>
      </c>
      <c r="B8" s="3"/>
      <c r="C8" s="8" t="s">
        <v>5</v>
      </c>
      <c r="D8" s="9">
        <v>0.02</v>
      </c>
      <c r="E8" s="10">
        <v>80</v>
      </c>
      <c r="F8" s="11"/>
      <c r="G8" s="12"/>
    </row>
    <row r="9" spans="1:8" ht="15.75" x14ac:dyDescent="0.25">
      <c r="A9" s="2" t="s">
        <v>2</v>
      </c>
      <c r="B9" s="3"/>
      <c r="C9" s="8" t="s">
        <v>6</v>
      </c>
      <c r="D9" s="9">
        <v>0.08</v>
      </c>
      <c r="E9" s="10">
        <v>80</v>
      </c>
      <c r="F9" s="11"/>
      <c r="G9" s="12"/>
    </row>
    <row r="10" spans="1:8" ht="15.75" x14ac:dyDescent="0.25">
      <c r="A10" s="3"/>
      <c r="B10" s="3"/>
      <c r="C10" s="8" t="s">
        <v>7</v>
      </c>
      <c r="D10" s="9">
        <v>5.5E-2</v>
      </c>
      <c r="E10" s="10">
        <v>80</v>
      </c>
      <c r="F10" s="11"/>
      <c r="G10" s="12"/>
    </row>
    <row r="11" spans="1:8" ht="15.75" x14ac:dyDescent="0.25">
      <c r="A11" s="3"/>
      <c r="B11" s="3"/>
      <c r="C11" s="8" t="s">
        <v>8</v>
      </c>
      <c r="D11" s="9">
        <v>7.0000000000000007E-2</v>
      </c>
      <c r="E11" s="10">
        <v>80</v>
      </c>
      <c r="F11" s="11"/>
      <c r="G11" s="12"/>
    </row>
    <row r="12" spans="1:8" ht="15.75" x14ac:dyDescent="0.25">
      <c r="A12" s="3"/>
      <c r="B12" s="13"/>
      <c r="C12" s="8" t="s">
        <v>32</v>
      </c>
      <c r="D12" s="9">
        <v>0.04</v>
      </c>
      <c r="E12" s="10">
        <v>80</v>
      </c>
      <c r="F12" s="11"/>
      <c r="G12" s="12"/>
    </row>
    <row r="13" spans="1:8" ht="15.75" x14ac:dyDescent="0.25">
      <c r="A13" s="3"/>
      <c r="B13" s="3"/>
      <c r="C13" s="8" t="s">
        <v>26</v>
      </c>
      <c r="D13" s="9">
        <v>0.02</v>
      </c>
      <c r="E13" s="10">
        <v>80</v>
      </c>
      <c r="F13" s="11"/>
      <c r="G13" s="12"/>
    </row>
    <row r="14" spans="1:8" ht="15.75" x14ac:dyDescent="0.25">
      <c r="A14" s="3"/>
      <c r="B14" s="3"/>
      <c r="C14" s="8" t="s">
        <v>9</v>
      </c>
      <c r="D14" s="9">
        <v>0.05</v>
      </c>
      <c r="E14" s="10">
        <v>80</v>
      </c>
      <c r="F14" s="11"/>
      <c r="G14" s="12"/>
    </row>
    <row r="15" spans="1:8" ht="16.5" thickBot="1" x14ac:dyDescent="0.3">
      <c r="A15" s="3"/>
      <c r="B15" s="3"/>
      <c r="C15" s="14" t="s">
        <v>10</v>
      </c>
      <c r="D15" s="15">
        <v>1.4999999999999999E-2</v>
      </c>
      <c r="E15" s="16">
        <v>75</v>
      </c>
      <c r="F15" s="17"/>
      <c r="G15" s="18"/>
    </row>
    <row r="16" spans="1:8" ht="16.5" thickBot="1" x14ac:dyDescent="0.3">
      <c r="A16" s="3"/>
      <c r="B16" s="3"/>
      <c r="C16" s="19" t="s">
        <v>19</v>
      </c>
      <c r="D16" s="20">
        <f>SUM(D8:D15)</f>
        <v>0.35000000000000003</v>
      </c>
      <c r="E16" s="21"/>
      <c r="F16" s="22">
        <f>((((E8*D8)+(E9*D9)+(E10*D10)+(E11*D11)+(E12*D12)+(E13*D13)+(E14*D14)+(E15*D15))*100)/35)/10</f>
        <v>7.9785714285714295</v>
      </c>
      <c r="G16" s="23"/>
      <c r="H16" s="24"/>
    </row>
  </sheetData>
  <sheetProtection algorithmName="SHA-512" hashValue="PpUQuUxj1DiLkZtvNbe63+xUJpzxTuwm0S1jDle/bnOihjGgZvr6wZ8YkXOygGn/MykqmW47s7qSUjZktj4ncw==" saltValue="AncD72W357wwTREYA1dMpA==" spinCount="100000" sheet="1" objects="1" scenarios="1"/>
  <dataValidations count="3">
    <dataValidation allowBlank="1" showInputMessage="1" showErrorMessage="1" error="Sláið aðeins inn einkunn!" sqref="D7 C7:C16" xr:uid="{67F9CA27-0382-454E-8BD3-61066FC974DB}"/>
    <dataValidation allowBlank="1" showInputMessage="1" showErrorMessage="1" error="Sláið aðeins inn einkunn!" promptTitle="Sláið aðeins inn einkunn!" sqref="D8:D16" xr:uid="{0540E2BA-5140-4C3B-9A39-183545B0160F}"/>
    <dataValidation type="list" allowBlank="1" showDropDown="1" showInputMessage="1" showErrorMessage="1" sqref="E8:E15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2020</vt:lpstr>
      <vt:lpstr>Conformation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Pétur Halldórsson</cp:lastModifiedBy>
  <cp:lastPrinted>2020-04-22T13:34:58Z</cp:lastPrinted>
  <dcterms:created xsi:type="dcterms:W3CDTF">2020-02-06T13:59:41Z</dcterms:created>
  <dcterms:modified xsi:type="dcterms:W3CDTF">2020-04-22T13:35:16Z</dcterms:modified>
</cp:coreProperties>
</file>